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DF7CD5DB-0880-4943-8F3A-048048019E30}" xr6:coauthVersionLast="47" xr6:coauthVersionMax="47" xr10:uidLastSave="{00000000-0000-0000-0000-000000000000}"/>
  <bookViews>
    <workbookView xWindow="-28920" yWindow="-1320" windowWidth="29040" windowHeight="15720" xr2:uid="{AC5CC227-BA35-4562-A330-0B1CCA981EC1}"/>
  </bookViews>
  <sheets>
    <sheet name="16.07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6" i="1" l="1"/>
  <c r="O25" i="1"/>
  <c r="O24" i="1"/>
  <c r="O23" i="1"/>
  <c r="O22" i="1"/>
  <c r="O21" i="1"/>
  <c r="G21" i="1"/>
  <c r="O20" i="1"/>
  <c r="G20" i="1"/>
  <c r="O19" i="1"/>
  <c r="G18" i="1"/>
  <c r="O18" i="1" s="1"/>
  <c r="O17" i="1"/>
  <c r="G17" i="1"/>
  <c r="O16" i="1"/>
  <c r="G16" i="1"/>
  <c r="G15" i="1"/>
  <c r="O15" i="1" s="1"/>
  <c r="G14" i="1"/>
  <c r="O14" i="1" s="1"/>
  <c r="G13" i="1"/>
  <c r="O13" i="1" s="1"/>
  <c r="G12" i="1"/>
  <c r="O12" i="1" s="1"/>
  <c r="O11" i="1"/>
  <c r="G10" i="1"/>
  <c r="O10" i="1" s="1"/>
</calcChain>
</file>

<file path=xl/sharedStrings.xml><?xml version="1.0" encoding="utf-8"?>
<sst xmlns="http://schemas.openxmlformats.org/spreadsheetml/2006/main" count="176" uniqueCount="56">
  <si>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</si>
  <si>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</si>
  <si>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</si>
  <si>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</si>
  <si>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</si>
  <si>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</si>
  <si>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</si>
  <si>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</si>
  <si>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</si>
  <si>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</si>
  <si>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</si>
  <si>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</si>
  <si>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</si>
  <si>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</si>
  <si>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</si>
  <si>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</si>
  <si>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</si>
  <si>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</si>
  <si>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</si>
  <si>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19.06.2025</t>
  </si>
  <si>
    <t>B2B Digital</t>
  </si>
  <si>
    <t>Lei</t>
  </si>
  <si>
    <t>Activitate curenta</t>
  </si>
  <si>
    <t>cval achiz acumulator</t>
  </si>
  <si>
    <t>23.06.25</t>
  </si>
  <si>
    <t>27.06.25</t>
  </si>
  <si>
    <t>16.07.25</t>
  </si>
  <si>
    <t>23.06.2025</t>
  </si>
  <si>
    <t>20.06.2025</t>
  </si>
  <si>
    <t>Bbook Bed And Breakfast</t>
  </si>
  <si>
    <t>cval bilete avion</t>
  </si>
  <si>
    <t>26.06.25</t>
  </si>
  <si>
    <t>S&amp;M Auto Service</t>
  </si>
  <si>
    <t>cval reparatii auto</t>
  </si>
  <si>
    <t>25.06.25</t>
  </si>
  <si>
    <t>01.07.25</t>
  </si>
  <si>
    <t>24.06.2025</t>
  </si>
  <si>
    <t>Jinfo Tours</t>
  </si>
  <si>
    <t>24.06.25</t>
  </si>
  <si>
    <t>10.07.2025</t>
  </si>
  <si>
    <t>05.07.2025</t>
  </si>
  <si>
    <t>C Solution</t>
  </si>
  <si>
    <t xml:space="preserve">cval serv tranz online </t>
  </si>
  <si>
    <t>10.07.25</t>
  </si>
  <si>
    <t>11.07.25</t>
  </si>
  <si>
    <t>Aquafontes</t>
  </si>
  <si>
    <t>cval apa</t>
  </si>
  <si>
    <t>18.06.2025</t>
  </si>
  <si>
    <t>Ascensorul</t>
  </si>
  <si>
    <t xml:space="preserve">cval intretinere lift </t>
  </si>
  <si>
    <t>Tinmar Energy</t>
  </si>
  <si>
    <t>cval energie electrica</t>
  </si>
  <si>
    <t>20.06.25</t>
  </si>
  <si>
    <t>CN Tarom</t>
  </si>
  <si>
    <t>Weco</t>
  </si>
  <si>
    <t>Olimpic International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</si>
</sst>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034BC-AF5F-444E-8361-CBCE1FA82E55}">
  <dimension ref="A1:AC26"/>
  <sheetViews>
    <sheetView tabSelected="1" workbookViewId="0">
      <selection activeCell="J26" sqref="J26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20094</v>
      </c>
      <c r="C10" s="13" t="s">
        <v>19</v>
      </c>
      <c r="D10" s="14">
        <v>3560824</v>
      </c>
      <c r="E10" s="13" t="s">
        <v>19</v>
      </c>
      <c r="F10" s="15" t="s">
        <v>20</v>
      </c>
      <c r="G10" s="16">
        <f>13749.26</f>
        <v>13749.26</v>
      </c>
      <c r="H10" s="17" t="s">
        <v>21</v>
      </c>
      <c r="I10" s="17" t="s">
        <v>22</v>
      </c>
      <c r="J10" s="18" t="s">
        <v>23</v>
      </c>
      <c r="K10" s="19" t="s">
        <v>24</v>
      </c>
      <c r="L10" s="20">
        <v>0</v>
      </c>
      <c r="M10" s="20">
        <v>2294</v>
      </c>
      <c r="N10" s="19" t="s">
        <v>25</v>
      </c>
      <c r="O10" s="21">
        <f t="shared" ref="O10:O26" si="0">G10</f>
        <v>13749.26</v>
      </c>
      <c r="P10" s="22">
        <v>792</v>
      </c>
      <c r="Q10" s="12" t="s">
        <v>26</v>
      </c>
      <c r="R10" s="23">
        <v>0</v>
      </c>
      <c r="S10" s="4"/>
    </row>
    <row r="11" spans="1:29" s="2" customFormat="1" x14ac:dyDescent="0.2">
      <c r="A11" s="10">
        <v>2</v>
      </c>
      <c r="B11" s="12">
        <v>2028</v>
      </c>
      <c r="C11" s="13" t="s">
        <v>27</v>
      </c>
      <c r="D11" s="14">
        <v>21183</v>
      </c>
      <c r="E11" s="13" t="s">
        <v>28</v>
      </c>
      <c r="F11" s="18" t="s">
        <v>29</v>
      </c>
      <c r="G11" s="16">
        <v>6561.34</v>
      </c>
      <c r="H11" s="17" t="s">
        <v>21</v>
      </c>
      <c r="I11" s="17" t="s">
        <v>22</v>
      </c>
      <c r="J11" s="18" t="s">
        <v>30</v>
      </c>
      <c r="K11" s="19" t="s">
        <v>24</v>
      </c>
      <c r="L11" s="20">
        <v>0</v>
      </c>
      <c r="M11" s="20">
        <v>2321</v>
      </c>
      <c r="N11" s="19" t="s">
        <v>31</v>
      </c>
      <c r="O11" s="21">
        <f t="shared" si="0"/>
        <v>6561.34</v>
      </c>
      <c r="P11" s="22">
        <v>793</v>
      </c>
      <c r="Q11" s="12" t="s">
        <v>26</v>
      </c>
      <c r="R11" s="23">
        <v>0</v>
      </c>
      <c r="S11" s="4"/>
    </row>
    <row r="12" spans="1:29" s="2" customFormat="1" x14ac:dyDescent="0.2">
      <c r="A12" s="10">
        <v>3</v>
      </c>
      <c r="B12" s="12">
        <v>20193</v>
      </c>
      <c r="C12" s="13" t="s">
        <v>28</v>
      </c>
      <c r="D12" s="14">
        <v>10821</v>
      </c>
      <c r="E12" s="13" t="s">
        <v>19</v>
      </c>
      <c r="F12" s="18" t="s">
        <v>32</v>
      </c>
      <c r="G12" s="16">
        <f>868.7</f>
        <v>868.7</v>
      </c>
      <c r="H12" s="17" t="s">
        <v>21</v>
      </c>
      <c r="I12" s="17" t="s">
        <v>22</v>
      </c>
      <c r="J12" s="18" t="s">
        <v>33</v>
      </c>
      <c r="K12" s="19" t="s">
        <v>34</v>
      </c>
      <c r="L12" s="20">
        <v>0</v>
      </c>
      <c r="M12" s="20">
        <v>2400</v>
      </c>
      <c r="N12" s="19" t="s">
        <v>35</v>
      </c>
      <c r="O12" s="21">
        <f t="shared" si="0"/>
        <v>868.7</v>
      </c>
      <c r="P12" s="22">
        <v>794</v>
      </c>
      <c r="Q12" s="12" t="s">
        <v>26</v>
      </c>
      <c r="R12" s="23">
        <v>0</v>
      </c>
      <c r="S12" s="4"/>
    </row>
    <row r="13" spans="1:29" s="2" customFormat="1" x14ac:dyDescent="0.2">
      <c r="A13" s="10">
        <v>4</v>
      </c>
      <c r="B13" s="12">
        <v>20469</v>
      </c>
      <c r="C13" s="13" t="s">
        <v>36</v>
      </c>
      <c r="D13" s="14">
        <v>2034411</v>
      </c>
      <c r="E13" s="13" t="s">
        <v>19</v>
      </c>
      <c r="F13" s="18" t="s">
        <v>37</v>
      </c>
      <c r="G13" s="16">
        <f>1801.65</f>
        <v>1801.65</v>
      </c>
      <c r="H13" s="17" t="s">
        <v>21</v>
      </c>
      <c r="I13" s="17" t="s">
        <v>22</v>
      </c>
      <c r="J13" s="18" t="s">
        <v>30</v>
      </c>
      <c r="K13" s="19" t="s">
        <v>38</v>
      </c>
      <c r="L13" s="20">
        <v>0</v>
      </c>
      <c r="M13" s="20">
        <v>2346</v>
      </c>
      <c r="N13" s="19" t="s">
        <v>31</v>
      </c>
      <c r="O13" s="21">
        <f t="shared" si="0"/>
        <v>1801.65</v>
      </c>
      <c r="P13" s="22">
        <v>795</v>
      </c>
      <c r="Q13" s="12" t="s">
        <v>26</v>
      </c>
      <c r="R13" s="23">
        <v>0</v>
      </c>
      <c r="S13" s="4"/>
    </row>
    <row r="14" spans="1:29" s="2" customFormat="1" x14ac:dyDescent="0.2">
      <c r="A14" s="10">
        <v>5</v>
      </c>
      <c r="B14" s="12">
        <v>22569</v>
      </c>
      <c r="C14" s="13" t="s">
        <v>39</v>
      </c>
      <c r="D14" s="14">
        <v>170892</v>
      </c>
      <c r="E14" s="13" t="s">
        <v>40</v>
      </c>
      <c r="F14" s="18" t="s">
        <v>41</v>
      </c>
      <c r="G14" s="16">
        <f>2808.71</f>
        <v>2808.71</v>
      </c>
      <c r="H14" s="17" t="s">
        <v>21</v>
      </c>
      <c r="I14" s="17" t="s">
        <v>22</v>
      </c>
      <c r="J14" s="18" t="s">
        <v>42</v>
      </c>
      <c r="K14" s="19" t="s">
        <v>43</v>
      </c>
      <c r="L14" s="20">
        <v>0</v>
      </c>
      <c r="M14" s="20">
        <v>2528</v>
      </c>
      <c r="N14" s="19" t="s">
        <v>44</v>
      </c>
      <c r="O14" s="21">
        <f t="shared" si="0"/>
        <v>2808.71</v>
      </c>
      <c r="P14" s="22">
        <v>796</v>
      </c>
      <c r="Q14" s="12" t="s">
        <v>26</v>
      </c>
      <c r="R14" s="23">
        <v>0</v>
      </c>
      <c r="S14" s="4"/>
    </row>
    <row r="15" spans="1:29" s="2" customFormat="1" x14ac:dyDescent="0.2">
      <c r="A15" s="10">
        <v>6</v>
      </c>
      <c r="B15" s="12">
        <v>20334</v>
      </c>
      <c r="C15" s="13" t="s">
        <v>27</v>
      </c>
      <c r="D15" s="14">
        <v>24218</v>
      </c>
      <c r="E15" s="13" t="s">
        <v>28</v>
      </c>
      <c r="F15" s="18" t="s">
        <v>45</v>
      </c>
      <c r="G15" s="16">
        <f>1171.75</f>
        <v>1171.75</v>
      </c>
      <c r="H15" s="17" t="s">
        <v>21</v>
      </c>
      <c r="I15" s="17" t="s">
        <v>22</v>
      </c>
      <c r="J15" s="18" t="s">
        <v>46</v>
      </c>
      <c r="K15" s="19" t="s">
        <v>38</v>
      </c>
      <c r="L15" s="20">
        <v>0</v>
      </c>
      <c r="M15" s="20">
        <v>2350</v>
      </c>
      <c r="N15" s="19" t="s">
        <v>25</v>
      </c>
      <c r="O15" s="21">
        <f t="shared" si="0"/>
        <v>1171.75</v>
      </c>
      <c r="P15" s="22">
        <v>797</v>
      </c>
      <c r="Q15" s="12" t="s">
        <v>26</v>
      </c>
      <c r="R15" s="23">
        <v>0</v>
      </c>
      <c r="S15" s="4"/>
    </row>
    <row r="16" spans="1:29" s="2" customFormat="1" x14ac:dyDescent="0.2">
      <c r="A16" s="10">
        <v>7</v>
      </c>
      <c r="B16" s="12">
        <v>20093</v>
      </c>
      <c r="C16" s="13" t="s">
        <v>19</v>
      </c>
      <c r="D16" s="14">
        <v>510490</v>
      </c>
      <c r="E16" s="13" t="s">
        <v>47</v>
      </c>
      <c r="F16" s="18" t="s">
        <v>48</v>
      </c>
      <c r="G16" s="16">
        <f>1090.04</f>
        <v>1090.04</v>
      </c>
      <c r="H16" s="17" t="s">
        <v>21</v>
      </c>
      <c r="I16" s="17" t="s">
        <v>22</v>
      </c>
      <c r="J16" s="18" t="s">
        <v>49</v>
      </c>
      <c r="K16" s="19" t="s">
        <v>31</v>
      </c>
      <c r="L16" s="20">
        <v>0</v>
      </c>
      <c r="M16" s="20">
        <v>2392</v>
      </c>
      <c r="N16" s="19" t="s">
        <v>25</v>
      </c>
      <c r="O16" s="21">
        <f t="shared" si="0"/>
        <v>1090.04</v>
      </c>
      <c r="P16" s="22">
        <v>798</v>
      </c>
      <c r="Q16" s="12" t="s">
        <v>26</v>
      </c>
      <c r="R16" s="23">
        <v>0</v>
      </c>
      <c r="S16" s="4"/>
    </row>
    <row r="17" spans="1:18" x14ac:dyDescent="0.2">
      <c r="A17" s="10">
        <v>8</v>
      </c>
      <c r="B17" s="12">
        <v>20119</v>
      </c>
      <c r="C17" s="13" t="s">
        <v>28</v>
      </c>
      <c r="D17" s="14">
        <v>5033</v>
      </c>
      <c r="E17" s="13" t="s">
        <v>47</v>
      </c>
      <c r="F17" s="18" t="s">
        <v>50</v>
      </c>
      <c r="G17" s="16">
        <f>30903.06</f>
        <v>30903.06</v>
      </c>
      <c r="H17" s="17" t="s">
        <v>21</v>
      </c>
      <c r="I17" s="17" t="s">
        <v>22</v>
      </c>
      <c r="J17" s="18" t="s">
        <v>51</v>
      </c>
      <c r="K17" s="19" t="s">
        <v>52</v>
      </c>
      <c r="L17" s="20">
        <v>0</v>
      </c>
      <c r="M17" s="20">
        <v>2287</v>
      </c>
      <c r="N17" s="19" t="s">
        <v>25</v>
      </c>
      <c r="O17" s="21">
        <f t="shared" si="0"/>
        <v>30903.06</v>
      </c>
      <c r="P17" s="22">
        <v>799</v>
      </c>
      <c r="Q17" s="12" t="s">
        <v>26</v>
      </c>
      <c r="R17" s="23">
        <v>0</v>
      </c>
    </row>
    <row r="18" spans="1:18" x14ac:dyDescent="0.2">
      <c r="A18" s="10">
        <v>9</v>
      </c>
      <c r="B18" s="12">
        <v>20278</v>
      </c>
      <c r="C18" s="13" t="s">
        <v>27</v>
      </c>
      <c r="D18" s="14">
        <v>88197</v>
      </c>
      <c r="E18" s="13" t="s">
        <v>47</v>
      </c>
      <c r="F18" s="18" t="s">
        <v>53</v>
      </c>
      <c r="G18" s="16">
        <f>1636.81</f>
        <v>1636.81</v>
      </c>
      <c r="H18" s="17" t="s">
        <v>21</v>
      </c>
      <c r="I18" s="17" t="s">
        <v>22</v>
      </c>
      <c r="J18" s="18" t="s">
        <v>30</v>
      </c>
      <c r="K18" s="19" t="s">
        <v>24</v>
      </c>
      <c r="L18" s="20">
        <v>0</v>
      </c>
      <c r="M18" s="20">
        <v>2311</v>
      </c>
      <c r="N18" s="19" t="s">
        <v>31</v>
      </c>
      <c r="O18" s="21">
        <f t="shared" si="0"/>
        <v>1636.81</v>
      </c>
      <c r="P18" s="22">
        <v>800</v>
      </c>
      <c r="Q18" s="12" t="s">
        <v>26</v>
      </c>
      <c r="R18" s="23">
        <v>0</v>
      </c>
    </row>
    <row r="19" spans="1:18" x14ac:dyDescent="0.2">
      <c r="A19" s="10">
        <v>10</v>
      </c>
      <c r="B19" s="12">
        <v>20273</v>
      </c>
      <c r="C19" s="13" t="s">
        <v>27</v>
      </c>
      <c r="D19" s="14">
        <v>88206</v>
      </c>
      <c r="E19" s="13" t="s">
        <v>19</v>
      </c>
      <c r="F19" s="18" t="s">
        <v>53</v>
      </c>
      <c r="G19" s="16">
        <v>1563.3</v>
      </c>
      <c r="H19" s="17" t="s">
        <v>21</v>
      </c>
      <c r="I19" s="17" t="s">
        <v>22</v>
      </c>
      <c r="J19" s="18" t="s">
        <v>30</v>
      </c>
      <c r="K19" s="19" t="s">
        <v>24</v>
      </c>
      <c r="L19" s="20">
        <v>0</v>
      </c>
      <c r="M19" s="20">
        <v>2319</v>
      </c>
      <c r="N19" s="19" t="s">
        <v>31</v>
      </c>
      <c r="O19" s="21">
        <f t="shared" si="0"/>
        <v>1563.3</v>
      </c>
      <c r="P19" s="22">
        <v>800</v>
      </c>
      <c r="Q19" s="12" t="s">
        <v>26</v>
      </c>
      <c r="R19" s="23">
        <v>0</v>
      </c>
    </row>
    <row r="20" spans="1:18" x14ac:dyDescent="0.2">
      <c r="A20" s="10">
        <v>11</v>
      </c>
      <c r="B20" s="12">
        <v>20276</v>
      </c>
      <c r="C20" s="13" t="s">
        <v>27</v>
      </c>
      <c r="D20" s="14">
        <v>165790</v>
      </c>
      <c r="E20" s="13" t="s">
        <v>47</v>
      </c>
      <c r="F20" s="18" t="s">
        <v>54</v>
      </c>
      <c r="G20" s="16">
        <f>2986.54</f>
        <v>2986.54</v>
      </c>
      <c r="H20" s="17" t="s">
        <v>21</v>
      </c>
      <c r="I20" s="17" t="s">
        <v>22</v>
      </c>
      <c r="J20" s="18" t="s">
        <v>30</v>
      </c>
      <c r="K20" s="19" t="s">
        <v>24</v>
      </c>
      <c r="L20" s="20">
        <v>0</v>
      </c>
      <c r="M20" s="20">
        <v>2318</v>
      </c>
      <c r="N20" s="19" t="s">
        <v>31</v>
      </c>
      <c r="O20" s="21">
        <f t="shared" si="0"/>
        <v>2986.54</v>
      </c>
      <c r="P20" s="22">
        <v>801</v>
      </c>
      <c r="Q20" s="12" t="s">
        <v>26</v>
      </c>
      <c r="R20" s="23">
        <v>0</v>
      </c>
    </row>
    <row r="21" spans="1:18" x14ac:dyDescent="0.2">
      <c r="A21" s="10">
        <v>12</v>
      </c>
      <c r="B21" s="12">
        <v>20365</v>
      </c>
      <c r="C21" s="13" t="s">
        <v>27</v>
      </c>
      <c r="D21" s="14">
        <v>12725</v>
      </c>
      <c r="E21" s="13" t="s">
        <v>19</v>
      </c>
      <c r="F21" s="18" t="s">
        <v>55</v>
      </c>
      <c r="G21" s="16">
        <f>1273.22</f>
        <v>1273.22</v>
      </c>
      <c r="H21" s="17" t="s">
        <v>21</v>
      </c>
      <c r="I21" s="17" t="s">
        <v>22</v>
      </c>
      <c r="J21" s="18" t="s">
        <v>30</v>
      </c>
      <c r="K21" s="19" t="s">
        <v>38</v>
      </c>
      <c r="L21" s="20">
        <v>0</v>
      </c>
      <c r="M21" s="20">
        <v>2347</v>
      </c>
      <c r="N21" s="19" t="s">
        <v>31</v>
      </c>
      <c r="O21" s="21">
        <f t="shared" si="0"/>
        <v>1273.22</v>
      </c>
      <c r="P21" s="22">
        <v>802</v>
      </c>
      <c r="Q21" s="12" t="s">
        <v>26</v>
      </c>
      <c r="R21" s="23">
        <v>0</v>
      </c>
    </row>
    <row r="22" spans="1:18" x14ac:dyDescent="0.2">
      <c r="A22" s="10">
        <v>13</v>
      </c>
      <c r="B22" s="12">
        <v>20363</v>
      </c>
      <c r="C22" s="13" t="s">
        <v>36</v>
      </c>
      <c r="D22" s="14">
        <v>12723</v>
      </c>
      <c r="E22" s="13" t="s">
        <v>19</v>
      </c>
      <c r="F22" s="18" t="s">
        <v>55</v>
      </c>
      <c r="G22" s="16">
        <v>2863.49</v>
      </c>
      <c r="H22" s="17" t="s">
        <v>21</v>
      </c>
      <c r="I22" s="17" t="s">
        <v>22</v>
      </c>
      <c r="J22" s="18" t="s">
        <v>30</v>
      </c>
      <c r="K22" s="19" t="s">
        <v>38</v>
      </c>
      <c r="L22" s="20">
        <v>0</v>
      </c>
      <c r="M22" s="20">
        <v>2345</v>
      </c>
      <c r="N22" s="19" t="s">
        <v>31</v>
      </c>
      <c r="O22" s="21">
        <f t="shared" si="0"/>
        <v>2863.49</v>
      </c>
      <c r="P22" s="22">
        <v>802</v>
      </c>
      <c r="Q22" s="12" t="s">
        <v>26</v>
      </c>
      <c r="R22" s="23">
        <v>0</v>
      </c>
    </row>
    <row r="23" spans="1:18" x14ac:dyDescent="0.2">
      <c r="A23" s="10">
        <v>14</v>
      </c>
      <c r="B23" s="12">
        <v>20478</v>
      </c>
      <c r="C23" s="13" t="s">
        <v>36</v>
      </c>
      <c r="D23" s="14">
        <v>12734</v>
      </c>
      <c r="E23" s="13" t="s">
        <v>19</v>
      </c>
      <c r="F23" s="18" t="s">
        <v>55</v>
      </c>
      <c r="G23" s="16">
        <v>1132.31</v>
      </c>
      <c r="H23" s="17" t="s">
        <v>21</v>
      </c>
      <c r="I23" s="17" t="s">
        <v>22</v>
      </c>
      <c r="J23" s="18" t="s">
        <v>30</v>
      </c>
      <c r="K23" s="19" t="s">
        <v>38</v>
      </c>
      <c r="L23" s="20">
        <v>0</v>
      </c>
      <c r="M23" s="20">
        <v>2348</v>
      </c>
      <c r="N23" s="19" t="s">
        <v>31</v>
      </c>
      <c r="O23" s="21">
        <f t="shared" si="0"/>
        <v>1132.31</v>
      </c>
      <c r="P23" s="22">
        <v>802</v>
      </c>
      <c r="Q23" s="12" t="s">
        <v>26</v>
      </c>
      <c r="R23" s="23">
        <v>0</v>
      </c>
    </row>
    <row r="24" spans="1:18" x14ac:dyDescent="0.2">
      <c r="A24" s="10">
        <v>15</v>
      </c>
      <c r="B24" s="12">
        <v>20332</v>
      </c>
      <c r="C24" s="13" t="s">
        <v>27</v>
      </c>
      <c r="D24" s="14">
        <v>12737</v>
      </c>
      <c r="E24" s="13" t="s">
        <v>19</v>
      </c>
      <c r="F24" s="18" t="s">
        <v>55</v>
      </c>
      <c r="G24" s="16">
        <v>4212.21</v>
      </c>
      <c r="H24" s="17" t="s">
        <v>21</v>
      </c>
      <c r="I24" s="17" t="s">
        <v>22</v>
      </c>
      <c r="J24" s="18" t="s">
        <v>30</v>
      </c>
      <c r="K24" s="19" t="s">
        <v>38</v>
      </c>
      <c r="L24" s="20">
        <v>0</v>
      </c>
      <c r="M24" s="20">
        <v>2340</v>
      </c>
      <c r="N24" s="19" t="s">
        <v>31</v>
      </c>
      <c r="O24" s="21">
        <f t="shared" si="0"/>
        <v>4212.21</v>
      </c>
      <c r="P24" s="22">
        <v>802</v>
      </c>
      <c r="Q24" s="12" t="s">
        <v>26</v>
      </c>
      <c r="R24" s="23">
        <v>0</v>
      </c>
    </row>
    <row r="25" spans="1:18" x14ac:dyDescent="0.2">
      <c r="A25" s="10">
        <v>16</v>
      </c>
      <c r="B25" s="12">
        <v>20364</v>
      </c>
      <c r="C25" s="13" t="s">
        <v>27</v>
      </c>
      <c r="D25" s="14">
        <v>12724</v>
      </c>
      <c r="E25" s="13" t="s">
        <v>19</v>
      </c>
      <c r="F25" s="18" t="s">
        <v>55</v>
      </c>
      <c r="G25" s="16">
        <v>-4853.5600000000004</v>
      </c>
      <c r="H25" s="17" t="s">
        <v>21</v>
      </c>
      <c r="I25" s="17" t="s">
        <v>22</v>
      </c>
      <c r="J25" s="18" t="s">
        <v>30</v>
      </c>
      <c r="K25" s="19" t="s">
        <v>38</v>
      </c>
      <c r="L25" s="20">
        <v>0</v>
      </c>
      <c r="M25" s="20">
        <v>2341</v>
      </c>
      <c r="N25" s="19" t="s">
        <v>31</v>
      </c>
      <c r="O25" s="21">
        <f t="shared" si="0"/>
        <v>-4853.5600000000004</v>
      </c>
      <c r="P25" s="22">
        <v>802</v>
      </c>
      <c r="Q25" s="12" t="s">
        <v>26</v>
      </c>
      <c r="R25" s="23">
        <v>0</v>
      </c>
    </row>
    <row r="26" spans="1:18" x14ac:dyDescent="0.2">
      <c r="A26" s="10">
        <v>17</v>
      </c>
      <c r="B26" s="12">
        <v>20367</v>
      </c>
      <c r="C26" s="13" t="s">
        <v>27</v>
      </c>
      <c r="D26" s="14">
        <v>12722</v>
      </c>
      <c r="E26" s="13" t="s">
        <v>19</v>
      </c>
      <c r="F26" s="18" t="s">
        <v>55</v>
      </c>
      <c r="G26" s="16">
        <v>3014.46</v>
      </c>
      <c r="H26" s="17" t="s">
        <v>21</v>
      </c>
      <c r="I26" s="17" t="s">
        <v>22</v>
      </c>
      <c r="J26" s="18" t="s">
        <v>30</v>
      </c>
      <c r="K26" s="19" t="s">
        <v>24</v>
      </c>
      <c r="L26" s="20">
        <v>0</v>
      </c>
      <c r="M26" s="20">
        <v>2349</v>
      </c>
      <c r="N26" s="19" t="s">
        <v>31</v>
      </c>
      <c r="O26" s="21">
        <f t="shared" si="0"/>
        <v>3014.46</v>
      </c>
      <c r="P26" s="22">
        <v>802</v>
      </c>
      <c r="Q26" s="12" t="s">
        <v>26</v>
      </c>
      <c r="R26" s="23">
        <v>0</v>
      </c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16.07.2025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2025-07-30T06:11:38Z</dcterms:created>
  <dcterms:modified xsi:type="dcterms:W3CDTF">2025-07-30T06:11:52Z</dcterms:modified>
</cp:coreProperties>
</file>