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DE0FEA5C-1800-4C6C-8824-B1598AEE4BB5}" xr6:coauthVersionLast="47" xr6:coauthVersionMax="47" xr10:uidLastSave="{00000000-0000-0000-0000-000000000000}"/>
  <bookViews>
    <workbookView xWindow="-120" yWindow="-120" windowWidth="29040" windowHeight="15840" xr2:uid="{F5F5CFBB-0983-455C-8820-E0C3DA3CF391}"/>
  </bookViews>
  <sheets>
    <sheet name="22.12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8" i="1" l="1"/>
  <c r="O27" i="1"/>
  <c r="O26" i="1"/>
  <c r="O25" i="1"/>
  <c r="O24" i="1"/>
  <c r="G24" i="1"/>
  <c r="O23" i="1"/>
  <c r="O22" i="1"/>
  <c r="O21" i="1"/>
  <c r="G20" i="1"/>
  <c r="O20" i="1" s="1"/>
  <c r="O19" i="1"/>
  <c r="O18" i="1"/>
  <c r="G17" i="1"/>
  <c r="O17" i="1" s="1"/>
  <c r="O16" i="1"/>
  <c r="O15" i="1"/>
  <c r="O14" i="1"/>
  <c r="O13" i="1"/>
  <c r="O12" i="1"/>
  <c r="G11" i="1"/>
  <c r="O11" i="1" s="1"/>
  <c r="O10" i="1"/>
</calcChain>
</file>

<file path=xl/sharedStrings.xml><?xml version="1.0" encoding="utf-8"?>
<sst xmlns="http://schemas.openxmlformats.org/spreadsheetml/2006/main" count="194" uniqueCount="75">
  <si>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</si>
  <si>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</si>
  <si>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</si>
  <si>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</si>
  <si>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</si>
  <si>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</si>
  <si>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</si>
  <si>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</si>
  <si>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</si>
  <si>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</si>
  <si>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</si>
  <si>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</si>
  <si>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</si>
  <si>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</si>
  <si>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</si>
  <si>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</si>
  <si>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</si>
  <si>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</si>
  <si>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</si>
  <si>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12.12.2023</t>
  </si>
  <si>
    <t>11.12.2023</t>
  </si>
  <si>
    <t>CN Aeroporturi Bucuresti</t>
  </si>
  <si>
    <t>Lei</t>
  </si>
  <si>
    <t>Activitate curenta</t>
  </si>
  <si>
    <t>Servicii protocol nov 23</t>
  </si>
  <si>
    <t>18.12.23</t>
  </si>
  <si>
    <t>20.12.23</t>
  </si>
  <si>
    <t>22.12.23</t>
  </si>
  <si>
    <t>19.12.2023</t>
  </si>
  <si>
    <t>18.12.2023</t>
  </si>
  <si>
    <t xml:space="preserve">Activare lunara cartela proximitate decembrie 23 </t>
  </si>
  <si>
    <t>21.12.23</t>
  </si>
  <si>
    <t>15.12.2023</t>
  </si>
  <si>
    <t>13.12.2023</t>
  </si>
  <si>
    <t>Penalizari facturi neplatite la termen</t>
  </si>
  <si>
    <t>20.12.2023</t>
  </si>
  <si>
    <t>16.12.2023</t>
  </si>
  <si>
    <t>C Solution</t>
  </si>
  <si>
    <t>Servicii informatice e-commerce</t>
  </si>
  <si>
    <t>14.12.2023</t>
  </si>
  <si>
    <t>Cumpana 1993</t>
  </si>
  <si>
    <t>Apa Cumpana 19l</t>
  </si>
  <si>
    <t>Inst National Medicina Aeronautica si Spatiala</t>
  </si>
  <si>
    <t>Servicii medicale noiembrie 23</t>
  </si>
  <si>
    <t>19.12.23</t>
  </si>
  <si>
    <t>07.12.2023</t>
  </si>
  <si>
    <t>30.11.2023</t>
  </si>
  <si>
    <t>OMV Petrom Marketing</t>
  </si>
  <si>
    <t>Cval spalare automata</t>
  </si>
  <si>
    <t>12.12.23</t>
  </si>
  <si>
    <t>Cval combustibil</t>
  </si>
  <si>
    <t>08.12.2023</t>
  </si>
  <si>
    <t>Prime Solution</t>
  </si>
  <si>
    <t>Solutie stocare Dell</t>
  </si>
  <si>
    <t>13.12.23</t>
  </si>
  <si>
    <t>06.12.2023</t>
  </si>
  <si>
    <t>Romaero</t>
  </si>
  <si>
    <t>Inspectie eddy curent</t>
  </si>
  <si>
    <t>Romatsa</t>
  </si>
  <si>
    <t xml:space="preserve">Serv telecomunicatii </t>
  </si>
  <si>
    <t>21.12.2023</t>
  </si>
  <si>
    <t>cval AMDT</t>
  </si>
  <si>
    <t>Roris Impex</t>
  </si>
  <si>
    <t>Cval  piese auto</t>
  </si>
  <si>
    <t>Cval servicii ITP</t>
  </si>
  <si>
    <t>21.11.2023</t>
  </si>
  <si>
    <t>Cval servicii revizii</t>
  </si>
  <si>
    <t>UTI Construction and Facility</t>
  </si>
  <si>
    <t>Situatie lucrari mentenanta cladire sediu AACR nov 23</t>
  </si>
  <si>
    <t>26.09.2023</t>
  </si>
  <si>
    <t>Wizrom Software</t>
  </si>
  <si>
    <t>Servicii mentenanta Wizcount sept 23</t>
  </si>
  <si>
    <t>30.10.2023</t>
  </si>
  <si>
    <t>JAA</t>
  </si>
  <si>
    <t xml:space="preserve">Taxa curs EASA Part  145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</si>
</sst>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61787-D1F7-46FA-81AE-0572F5A940ED}">
  <dimension ref="A1:AC28"/>
  <sheetViews>
    <sheetView tabSelected="1" topLeftCell="A5" workbookViewId="0">
      <selection activeCell="C26" sqref="C2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41395</v>
      </c>
      <c r="C10" s="13" t="s">
        <v>19</v>
      </c>
      <c r="D10" s="14">
        <v>7905</v>
      </c>
      <c r="E10" s="13" t="s">
        <v>20</v>
      </c>
      <c r="F10" s="15" t="s">
        <v>21</v>
      </c>
      <c r="G10" s="16">
        <v>400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3187</v>
      </c>
      <c r="N10" s="19" t="s">
        <v>26</v>
      </c>
      <c r="O10" s="21">
        <f t="shared" ref="O10:O25" si="0">G10</f>
        <v>400</v>
      </c>
      <c r="P10" s="22">
        <v>2606</v>
      </c>
      <c r="Q10" s="12" t="s">
        <v>27</v>
      </c>
      <c r="R10" s="23">
        <v>0</v>
      </c>
      <c r="S10" s="4"/>
    </row>
    <row r="11" spans="1:29" s="2" customFormat="1" ht="25.5" x14ac:dyDescent="0.2">
      <c r="A11" s="10">
        <v>2</v>
      </c>
      <c r="B11" s="12">
        <v>42385</v>
      </c>
      <c r="C11" s="13" t="s">
        <v>28</v>
      </c>
      <c r="D11" s="14">
        <v>8118</v>
      </c>
      <c r="E11" s="13" t="s">
        <v>29</v>
      </c>
      <c r="F11" s="15" t="s">
        <v>21</v>
      </c>
      <c r="G11" s="16">
        <f>2800</f>
        <v>2800</v>
      </c>
      <c r="H11" s="17" t="s">
        <v>22</v>
      </c>
      <c r="I11" s="17" t="s">
        <v>23</v>
      </c>
      <c r="J11" s="18" t="s">
        <v>30</v>
      </c>
      <c r="K11" s="19" t="s">
        <v>26</v>
      </c>
      <c r="L11" s="20">
        <v>0</v>
      </c>
      <c r="M11" s="20">
        <v>3198</v>
      </c>
      <c r="N11" s="19" t="s">
        <v>31</v>
      </c>
      <c r="O11" s="21">
        <f t="shared" si="0"/>
        <v>2800</v>
      </c>
      <c r="P11" s="22">
        <v>2606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41921</v>
      </c>
      <c r="C12" s="13" t="s">
        <v>32</v>
      </c>
      <c r="D12" s="14">
        <v>980</v>
      </c>
      <c r="E12" s="13" t="s">
        <v>33</v>
      </c>
      <c r="F12" s="15" t="s">
        <v>21</v>
      </c>
      <c r="G12" s="16">
        <v>40.340000000000003</v>
      </c>
      <c r="H12" s="17" t="s">
        <v>22</v>
      </c>
      <c r="I12" s="17" t="s">
        <v>23</v>
      </c>
      <c r="J12" s="18" t="s">
        <v>34</v>
      </c>
      <c r="K12" s="19" t="s">
        <v>27</v>
      </c>
      <c r="L12" s="20">
        <v>0</v>
      </c>
      <c r="M12" s="20">
        <v>3194</v>
      </c>
      <c r="N12" s="19" t="s">
        <v>26</v>
      </c>
      <c r="O12" s="21">
        <f t="shared" si="0"/>
        <v>40.340000000000003</v>
      </c>
      <c r="P12" s="22">
        <v>2607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6446</v>
      </c>
      <c r="C13" s="13" t="s">
        <v>35</v>
      </c>
      <c r="D13" s="14">
        <v>121317</v>
      </c>
      <c r="E13" s="13" t="s">
        <v>36</v>
      </c>
      <c r="F13" s="15" t="s">
        <v>37</v>
      </c>
      <c r="G13" s="16">
        <v>1248.51</v>
      </c>
      <c r="H13" s="17" t="s">
        <v>22</v>
      </c>
      <c r="I13" s="17" t="s">
        <v>23</v>
      </c>
      <c r="J13" s="18" t="s">
        <v>38</v>
      </c>
      <c r="K13" s="19" t="s">
        <v>31</v>
      </c>
      <c r="L13" s="20">
        <v>0</v>
      </c>
      <c r="M13" s="20">
        <v>3199</v>
      </c>
      <c r="N13" s="19" t="s">
        <v>31</v>
      </c>
      <c r="O13" s="21">
        <f t="shared" si="0"/>
        <v>1248.51</v>
      </c>
      <c r="P13" s="22">
        <v>2608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6365</v>
      </c>
      <c r="C14" s="13" t="s">
        <v>29</v>
      </c>
      <c r="D14" s="14">
        <v>11060677</v>
      </c>
      <c r="E14" s="13" t="s">
        <v>39</v>
      </c>
      <c r="F14" s="15" t="s">
        <v>40</v>
      </c>
      <c r="G14" s="16">
        <v>465.05</v>
      </c>
      <c r="H14" s="17" t="s">
        <v>22</v>
      </c>
      <c r="I14" s="17" t="s">
        <v>23</v>
      </c>
      <c r="J14" s="18" t="s">
        <v>41</v>
      </c>
      <c r="K14" s="19" t="s">
        <v>25</v>
      </c>
      <c r="L14" s="20">
        <v>0</v>
      </c>
      <c r="M14" s="20">
        <v>3188</v>
      </c>
      <c r="N14" s="19" t="s">
        <v>26</v>
      </c>
      <c r="O14" s="21">
        <f t="shared" si="0"/>
        <v>465.05</v>
      </c>
      <c r="P14" s="22">
        <v>2609</v>
      </c>
      <c r="Q14" s="12" t="s">
        <v>27</v>
      </c>
      <c r="R14" s="23">
        <v>0</v>
      </c>
      <c r="S14" s="4"/>
    </row>
    <row r="15" spans="1:29" s="2" customFormat="1" ht="24" x14ac:dyDescent="0.2">
      <c r="A15" s="10">
        <v>6</v>
      </c>
      <c r="B15" s="12">
        <v>6437</v>
      </c>
      <c r="C15" s="13" t="s">
        <v>28</v>
      </c>
      <c r="D15" s="14">
        <v>390</v>
      </c>
      <c r="E15" s="13" t="s">
        <v>20</v>
      </c>
      <c r="F15" s="15" t="s">
        <v>42</v>
      </c>
      <c r="G15" s="16">
        <v>580</v>
      </c>
      <c r="H15" s="17" t="s">
        <v>22</v>
      </c>
      <c r="I15" s="17" t="s">
        <v>23</v>
      </c>
      <c r="J15" s="18" t="s">
        <v>43</v>
      </c>
      <c r="K15" s="19" t="s">
        <v>44</v>
      </c>
      <c r="L15" s="20">
        <v>0</v>
      </c>
      <c r="M15" s="20">
        <v>3193</v>
      </c>
      <c r="N15" s="19" t="s">
        <v>26</v>
      </c>
      <c r="O15" s="21">
        <f t="shared" si="0"/>
        <v>580</v>
      </c>
      <c r="P15" s="22">
        <v>2610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6163</v>
      </c>
      <c r="C16" s="13" t="s">
        <v>45</v>
      </c>
      <c r="D16" s="14">
        <v>6423626873</v>
      </c>
      <c r="E16" s="13" t="s">
        <v>46</v>
      </c>
      <c r="F16" s="15" t="s">
        <v>47</v>
      </c>
      <c r="G16" s="16">
        <v>191.98</v>
      </c>
      <c r="H16" s="17" t="s">
        <v>22</v>
      </c>
      <c r="I16" s="17" t="s">
        <v>23</v>
      </c>
      <c r="J16" s="18" t="s">
        <v>48</v>
      </c>
      <c r="K16" s="19" t="s">
        <v>49</v>
      </c>
      <c r="L16" s="20">
        <v>0</v>
      </c>
      <c r="M16" s="20">
        <v>3145</v>
      </c>
      <c r="N16" s="19" t="s">
        <v>44</v>
      </c>
      <c r="O16" s="21">
        <f t="shared" si="0"/>
        <v>191.98</v>
      </c>
      <c r="P16" s="22">
        <v>2612</v>
      </c>
      <c r="Q16" s="12" t="s">
        <v>27</v>
      </c>
      <c r="R16" s="23">
        <v>0</v>
      </c>
      <c r="S16" s="4"/>
    </row>
    <row r="17" spans="1:19" s="2" customFormat="1" x14ac:dyDescent="0.2">
      <c r="A17" s="10">
        <v>8</v>
      </c>
      <c r="B17" s="12">
        <v>6161</v>
      </c>
      <c r="C17" s="13" t="s">
        <v>45</v>
      </c>
      <c r="D17" s="14">
        <v>6423624519</v>
      </c>
      <c r="E17" s="13" t="s">
        <v>46</v>
      </c>
      <c r="F17" s="15" t="s">
        <v>47</v>
      </c>
      <c r="G17" s="16">
        <f>5472.29</f>
        <v>5472.29</v>
      </c>
      <c r="H17" s="17" t="s">
        <v>22</v>
      </c>
      <c r="I17" s="17" t="s">
        <v>23</v>
      </c>
      <c r="J17" s="18" t="s">
        <v>50</v>
      </c>
      <c r="K17" s="19" t="s">
        <v>25</v>
      </c>
      <c r="L17" s="20">
        <v>0</v>
      </c>
      <c r="M17" s="20">
        <v>3144</v>
      </c>
      <c r="N17" s="19" t="s">
        <v>44</v>
      </c>
      <c r="O17" s="21">
        <f t="shared" si="0"/>
        <v>5472.29</v>
      </c>
      <c r="P17" s="22">
        <v>2612</v>
      </c>
      <c r="Q17" s="12" t="s">
        <v>27</v>
      </c>
      <c r="R17" s="23">
        <v>0</v>
      </c>
      <c r="S17" s="4"/>
    </row>
    <row r="18" spans="1:19" s="2" customFormat="1" x14ac:dyDescent="0.2">
      <c r="A18" s="10">
        <v>9</v>
      </c>
      <c r="B18" s="12">
        <v>6328</v>
      </c>
      <c r="C18" s="13" t="s">
        <v>33</v>
      </c>
      <c r="D18" s="14">
        <v>22676</v>
      </c>
      <c r="E18" s="13" t="s">
        <v>51</v>
      </c>
      <c r="F18" s="15" t="s">
        <v>52</v>
      </c>
      <c r="G18" s="16">
        <v>163332.26</v>
      </c>
      <c r="H18" s="17" t="s">
        <v>22</v>
      </c>
      <c r="I18" s="17" t="s">
        <v>23</v>
      </c>
      <c r="J18" s="18" t="s">
        <v>53</v>
      </c>
      <c r="K18" s="19" t="s">
        <v>54</v>
      </c>
      <c r="L18" s="20">
        <v>0</v>
      </c>
      <c r="M18" s="20">
        <v>3190</v>
      </c>
      <c r="N18" s="19" t="s">
        <v>26</v>
      </c>
      <c r="O18" s="21">
        <f t="shared" si="0"/>
        <v>163332.26</v>
      </c>
      <c r="P18" s="22">
        <v>2613</v>
      </c>
      <c r="Q18" s="12" t="s">
        <v>27</v>
      </c>
      <c r="R18" s="23">
        <v>0</v>
      </c>
      <c r="S18" s="4"/>
    </row>
    <row r="19" spans="1:19" s="2" customFormat="1" x14ac:dyDescent="0.2">
      <c r="A19" s="10">
        <v>10</v>
      </c>
      <c r="B19" s="12">
        <v>6184</v>
      </c>
      <c r="C19" s="13" t="s">
        <v>51</v>
      </c>
      <c r="D19" s="14">
        <v>646</v>
      </c>
      <c r="E19" s="13" t="s">
        <v>55</v>
      </c>
      <c r="F19" s="15" t="s">
        <v>56</v>
      </c>
      <c r="G19" s="16">
        <v>2068.84</v>
      </c>
      <c r="H19" s="17" t="s">
        <v>22</v>
      </c>
      <c r="I19" s="17" t="s">
        <v>23</v>
      </c>
      <c r="J19" s="15" t="s">
        <v>57</v>
      </c>
      <c r="K19" s="19" t="s">
        <v>26</v>
      </c>
      <c r="L19" s="20">
        <v>0</v>
      </c>
      <c r="M19" s="20">
        <v>3195</v>
      </c>
      <c r="N19" s="19" t="s">
        <v>31</v>
      </c>
      <c r="O19" s="21">
        <f t="shared" si="0"/>
        <v>2068.84</v>
      </c>
      <c r="P19" s="22">
        <v>2614</v>
      </c>
      <c r="Q19" s="12" t="s">
        <v>27</v>
      </c>
      <c r="R19" s="23">
        <v>0</v>
      </c>
      <c r="S19" s="4"/>
    </row>
    <row r="20" spans="1:19" s="2" customFormat="1" x14ac:dyDescent="0.2">
      <c r="A20" s="10">
        <v>11</v>
      </c>
      <c r="B20" s="12">
        <v>6211</v>
      </c>
      <c r="C20" s="13" t="s">
        <v>33</v>
      </c>
      <c r="D20" s="14">
        <v>5686</v>
      </c>
      <c r="E20" s="13" t="s">
        <v>46</v>
      </c>
      <c r="F20" s="15" t="s">
        <v>58</v>
      </c>
      <c r="G20" s="16">
        <f>249.53</f>
        <v>249.53</v>
      </c>
      <c r="H20" s="17" t="s">
        <v>22</v>
      </c>
      <c r="I20" s="17" t="s">
        <v>23</v>
      </c>
      <c r="J20" s="15" t="s">
        <v>59</v>
      </c>
      <c r="K20" s="19" t="s">
        <v>54</v>
      </c>
      <c r="L20" s="20">
        <v>0</v>
      </c>
      <c r="M20" s="20">
        <v>3149</v>
      </c>
      <c r="N20" s="19" t="s">
        <v>44</v>
      </c>
      <c r="O20" s="21">
        <f t="shared" si="0"/>
        <v>249.53</v>
      </c>
      <c r="P20" s="22">
        <v>2615</v>
      </c>
      <c r="Q20" s="12" t="s">
        <v>27</v>
      </c>
      <c r="R20" s="23">
        <v>0</v>
      </c>
      <c r="S20" s="4"/>
    </row>
    <row r="21" spans="1:19" s="2" customFormat="1" x14ac:dyDescent="0.2">
      <c r="A21" s="10">
        <v>12</v>
      </c>
      <c r="B21" s="12">
        <v>6461</v>
      </c>
      <c r="C21" s="13" t="s">
        <v>60</v>
      </c>
      <c r="D21" s="14">
        <v>5903</v>
      </c>
      <c r="E21" s="13" t="s">
        <v>33</v>
      </c>
      <c r="F21" s="15" t="s">
        <v>58</v>
      </c>
      <c r="G21" s="16">
        <v>887.57</v>
      </c>
      <c r="H21" s="17" t="s">
        <v>22</v>
      </c>
      <c r="I21" s="17" t="s">
        <v>23</v>
      </c>
      <c r="J21" s="15" t="s">
        <v>61</v>
      </c>
      <c r="K21" s="19" t="s">
        <v>31</v>
      </c>
      <c r="L21" s="20">
        <v>0</v>
      </c>
      <c r="M21" s="20">
        <v>3197</v>
      </c>
      <c r="N21" s="19" t="s">
        <v>31</v>
      </c>
      <c r="O21" s="21">
        <f t="shared" si="0"/>
        <v>887.57</v>
      </c>
      <c r="P21" s="22">
        <v>2615</v>
      </c>
      <c r="Q21" s="12" t="s">
        <v>27</v>
      </c>
      <c r="R21" s="23">
        <v>0</v>
      </c>
      <c r="S21" s="4"/>
    </row>
    <row r="22" spans="1:19" s="2" customFormat="1" x14ac:dyDescent="0.2">
      <c r="A22" s="10">
        <v>13</v>
      </c>
      <c r="B22" s="12">
        <v>6331</v>
      </c>
      <c r="C22" s="13" t="s">
        <v>33</v>
      </c>
      <c r="D22" s="14">
        <v>221</v>
      </c>
      <c r="E22" s="13" t="s">
        <v>51</v>
      </c>
      <c r="F22" s="15" t="s">
        <v>62</v>
      </c>
      <c r="G22" s="16">
        <v>797.3</v>
      </c>
      <c r="H22" s="17" t="s">
        <v>22</v>
      </c>
      <c r="I22" s="17" t="s">
        <v>23</v>
      </c>
      <c r="J22" s="15" t="s">
        <v>63</v>
      </c>
      <c r="K22" s="19" t="s">
        <v>44</v>
      </c>
      <c r="L22" s="20">
        <v>0</v>
      </c>
      <c r="M22" s="20">
        <v>3201</v>
      </c>
      <c r="N22" s="19" t="s">
        <v>31</v>
      </c>
      <c r="O22" s="21">
        <f t="shared" si="0"/>
        <v>797.3</v>
      </c>
      <c r="P22" s="22">
        <v>2616</v>
      </c>
      <c r="Q22" s="12" t="s">
        <v>27</v>
      </c>
      <c r="R22" s="23">
        <v>0</v>
      </c>
      <c r="S22" s="4"/>
    </row>
    <row r="23" spans="1:19" s="2" customFormat="1" x14ac:dyDescent="0.2">
      <c r="A23" s="10">
        <v>14</v>
      </c>
      <c r="B23" s="12">
        <v>6330</v>
      </c>
      <c r="C23" s="13" t="s">
        <v>33</v>
      </c>
      <c r="D23" s="14">
        <v>219</v>
      </c>
      <c r="E23" s="13" t="s">
        <v>51</v>
      </c>
      <c r="F23" s="15" t="s">
        <v>62</v>
      </c>
      <c r="G23" s="16">
        <v>238</v>
      </c>
      <c r="H23" s="17" t="s">
        <v>22</v>
      </c>
      <c r="I23" s="17" t="s">
        <v>23</v>
      </c>
      <c r="J23" s="15" t="s">
        <v>64</v>
      </c>
      <c r="K23" s="19" t="s">
        <v>44</v>
      </c>
      <c r="L23" s="20">
        <v>0</v>
      </c>
      <c r="M23" s="20">
        <v>3203</v>
      </c>
      <c r="N23" s="19" t="s">
        <v>31</v>
      </c>
      <c r="O23" s="21">
        <f t="shared" si="0"/>
        <v>238</v>
      </c>
      <c r="P23" s="22">
        <v>2616</v>
      </c>
      <c r="Q23" s="12" t="s">
        <v>27</v>
      </c>
      <c r="R23" s="23">
        <v>0</v>
      </c>
      <c r="S23" s="4"/>
    </row>
    <row r="24" spans="1:19" s="2" customFormat="1" x14ac:dyDescent="0.2">
      <c r="A24" s="10">
        <v>15</v>
      </c>
      <c r="B24" s="12">
        <v>6443</v>
      </c>
      <c r="C24" s="13" t="s">
        <v>28</v>
      </c>
      <c r="D24" s="14">
        <v>193</v>
      </c>
      <c r="E24" s="13" t="s">
        <v>65</v>
      </c>
      <c r="F24" s="15" t="s">
        <v>62</v>
      </c>
      <c r="G24" s="16">
        <f>214.2</f>
        <v>214.2</v>
      </c>
      <c r="H24" s="17" t="s">
        <v>22</v>
      </c>
      <c r="I24" s="17" t="s">
        <v>23</v>
      </c>
      <c r="J24" s="15" t="s">
        <v>66</v>
      </c>
      <c r="K24" s="19" t="s">
        <v>26</v>
      </c>
      <c r="L24" s="20">
        <v>0</v>
      </c>
      <c r="M24" s="20">
        <v>3202</v>
      </c>
      <c r="N24" s="19" t="s">
        <v>31</v>
      </c>
      <c r="O24" s="21">
        <f t="shared" si="0"/>
        <v>214.2</v>
      </c>
      <c r="P24" s="22">
        <v>2616</v>
      </c>
      <c r="Q24" s="12" t="s">
        <v>27</v>
      </c>
      <c r="R24" s="23">
        <v>0</v>
      </c>
      <c r="S24" s="4"/>
    </row>
    <row r="25" spans="1:19" s="2" customFormat="1" x14ac:dyDescent="0.2">
      <c r="A25" s="10">
        <v>16</v>
      </c>
      <c r="B25" s="12">
        <v>6329</v>
      </c>
      <c r="C25" s="13" t="s">
        <v>33</v>
      </c>
      <c r="D25" s="14">
        <v>220</v>
      </c>
      <c r="E25" s="13" t="s">
        <v>51</v>
      </c>
      <c r="F25" s="15" t="s">
        <v>62</v>
      </c>
      <c r="G25" s="16">
        <v>202.3</v>
      </c>
      <c r="H25" s="17" t="s">
        <v>22</v>
      </c>
      <c r="I25" s="17" t="s">
        <v>23</v>
      </c>
      <c r="J25" s="15" t="s">
        <v>64</v>
      </c>
      <c r="K25" s="19" t="s">
        <v>44</v>
      </c>
      <c r="L25" s="20">
        <v>0</v>
      </c>
      <c r="M25" s="20">
        <v>3200</v>
      </c>
      <c r="N25" s="19" t="s">
        <v>31</v>
      </c>
      <c r="O25" s="21">
        <f t="shared" si="0"/>
        <v>202.3</v>
      </c>
      <c r="P25" s="22">
        <v>2616</v>
      </c>
      <c r="Q25" s="12" t="s">
        <v>27</v>
      </c>
      <c r="R25" s="23">
        <v>0</v>
      </c>
      <c r="S25" s="4"/>
    </row>
    <row r="26" spans="1:19" s="2" customFormat="1" ht="24" x14ac:dyDescent="0.2">
      <c r="A26" s="10">
        <v>17</v>
      </c>
      <c r="B26" s="12">
        <v>6371</v>
      </c>
      <c r="C26" s="13" t="s">
        <v>29</v>
      </c>
      <c r="D26" s="14">
        <v>230900492</v>
      </c>
      <c r="E26" s="13" t="s">
        <v>32</v>
      </c>
      <c r="F26" s="15" t="s">
        <v>67</v>
      </c>
      <c r="G26" s="16">
        <v>39455.699999999997</v>
      </c>
      <c r="H26" s="17" t="s">
        <v>22</v>
      </c>
      <c r="I26" s="17" t="s">
        <v>23</v>
      </c>
      <c r="J26" s="15" t="s">
        <v>68</v>
      </c>
      <c r="K26" s="19" t="s">
        <v>25</v>
      </c>
      <c r="L26" s="20">
        <v>0</v>
      </c>
      <c r="M26" s="20">
        <v>3189</v>
      </c>
      <c r="N26" s="19" t="s">
        <v>26</v>
      </c>
      <c r="O26" s="21">
        <f>G26</f>
        <v>39455.699999999997</v>
      </c>
      <c r="P26" s="22">
        <v>2617</v>
      </c>
      <c r="Q26" s="12" t="s">
        <v>27</v>
      </c>
      <c r="R26" s="23">
        <v>0</v>
      </c>
      <c r="S26" s="4"/>
    </row>
    <row r="27" spans="1:19" s="2" customFormat="1" x14ac:dyDescent="0.2">
      <c r="A27" s="10">
        <v>18</v>
      </c>
      <c r="B27" s="12">
        <v>6460</v>
      </c>
      <c r="C27" s="13" t="s">
        <v>60</v>
      </c>
      <c r="D27" s="14">
        <v>23004491</v>
      </c>
      <c r="E27" s="13" t="s">
        <v>69</v>
      </c>
      <c r="F27" s="15" t="s">
        <v>70</v>
      </c>
      <c r="G27" s="16">
        <v>2905.58</v>
      </c>
      <c r="H27" s="17" t="s">
        <v>22</v>
      </c>
      <c r="I27" s="17" t="s">
        <v>23</v>
      </c>
      <c r="J27" s="15" t="s">
        <v>71</v>
      </c>
      <c r="K27" s="19" t="s">
        <v>31</v>
      </c>
      <c r="L27" s="20">
        <v>0</v>
      </c>
      <c r="M27" s="20">
        <v>3196</v>
      </c>
      <c r="N27" s="19" t="s">
        <v>31</v>
      </c>
      <c r="O27" s="21">
        <f>G27</f>
        <v>2905.58</v>
      </c>
      <c r="P27" s="22">
        <v>2618</v>
      </c>
      <c r="Q27" s="12" t="s">
        <v>27</v>
      </c>
      <c r="R27" s="23">
        <v>0</v>
      </c>
      <c r="S27" s="4"/>
    </row>
    <row r="28" spans="1:19" s="2" customFormat="1" x14ac:dyDescent="0.2">
      <c r="A28" s="10">
        <v>19</v>
      </c>
      <c r="B28" s="12">
        <v>36184</v>
      </c>
      <c r="C28" s="13" t="s">
        <v>72</v>
      </c>
      <c r="D28" s="14">
        <v>23804947</v>
      </c>
      <c r="E28" s="13" t="s">
        <v>36</v>
      </c>
      <c r="F28" s="15" t="s">
        <v>73</v>
      </c>
      <c r="G28" s="16">
        <v>1277</v>
      </c>
      <c r="H28" s="17" t="s">
        <v>22</v>
      </c>
      <c r="I28" s="17" t="s">
        <v>23</v>
      </c>
      <c r="J28" s="15" t="s">
        <v>74</v>
      </c>
      <c r="K28" s="19" t="s">
        <v>26</v>
      </c>
      <c r="L28" s="20">
        <v>0</v>
      </c>
      <c r="M28" s="20">
        <v>3192</v>
      </c>
      <c r="N28" s="19" t="s">
        <v>26</v>
      </c>
      <c r="O28" s="21">
        <f>G28</f>
        <v>1277</v>
      </c>
      <c r="P28" s="22">
        <v>180</v>
      </c>
      <c r="Q28" s="12" t="s">
        <v>27</v>
      </c>
      <c r="R28" s="23">
        <v>0</v>
      </c>
      <c r="S28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22.12.23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2023-12-29T09:34:25Z</dcterms:created>
  <dcterms:modified xsi:type="dcterms:W3CDTF">2023-12-29T09:35:05Z</dcterms:modified>
</cp:coreProperties>
</file>